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70" windowHeight="11010"/>
  </bookViews>
  <sheets>
    <sheet name="规范治理部分泌尿系统医疗服务价格项目及在榕省属公立医院价格" sheetId="8" r:id="rId1"/>
  </sheets>
  <definedNames>
    <definedName name="_xlnm._FilterDatabase" localSheetId="0" hidden="1">规范治理部分泌尿系统医疗服务价格项目及在榕省属公立医院价格!$A$1:$O$18</definedName>
    <definedName name="_xlnm.Print_Titles" localSheetId="0">规范治理部分泌尿系统医疗服务价格项目及在榕省属公立医院价格!$3:$3</definedName>
  </definedNames>
  <calcPr calcId="144525"/>
</workbook>
</file>

<file path=xl/sharedStrings.xml><?xml version="1.0" encoding="utf-8"?>
<sst xmlns="http://schemas.openxmlformats.org/spreadsheetml/2006/main" count="121" uniqueCount="81">
  <si>
    <t>附件1</t>
  </si>
  <si>
    <t>福州市规范治理泌尿系统部分医疗服务价格项目及福州市公立医疗机构价格</t>
  </si>
  <si>
    <t>序号</t>
  </si>
  <si>
    <t>项目代码</t>
  </si>
  <si>
    <t>项目名称</t>
  </si>
  <si>
    <t>归集口径</t>
  </si>
  <si>
    <t>服务产出</t>
  </si>
  <si>
    <t>价格构成</t>
  </si>
  <si>
    <t>计价单位</t>
  </si>
  <si>
    <t>计价说明</t>
  </si>
  <si>
    <t>第一档
(元）</t>
  </si>
  <si>
    <t>第二档
（元）</t>
  </si>
  <si>
    <t>第三档
（元）</t>
  </si>
  <si>
    <t>基层
（元）</t>
  </si>
  <si>
    <t>医保属性</t>
  </si>
  <si>
    <t>医保限定支付范围</t>
  </si>
  <si>
    <t>个人先行自付比例</t>
  </si>
  <si>
    <t xml:space="preserve">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液透析器、血液透析滤过器、血透管路、血透置换液（成品或自制）、血透透析液以及血液透析、血液滤过等相关操作使用的其他医用耗材、软件（版权、开发、购买）成本等。基本物耗成本计入项目价格，不另行收费。除基本物耗以外的其他耗材，按照实际采购价格零差率销售。
5.价格构成中所称的“穿刺”为主项操作涉及的必要穿刺步骤。
6.指南中未尽事项，可在辅助操作类等其他立项指南中单独列示，各地医保部门可暂按现行价格项目收费。
</t>
  </si>
  <si>
    <t>013110000010000</t>
  </si>
  <si>
    <t>血液透析费</t>
  </si>
  <si>
    <t>治疗费</t>
  </si>
  <si>
    <t>通过弥散和对流原理清除血液中过多水分和有害物质。</t>
  </si>
  <si>
    <t>所定价格涵盖消毒、穿刺、安装设定、连接管路、监测、血液回输、加压止血、封管、处理用物等步骤所需的人力资源和基本物质资源消耗。</t>
  </si>
  <si>
    <t>次</t>
  </si>
  <si>
    <t>本项目中的“监测”指：血温、血压、在线清除率、血容量监测，医院未完成全部四项监测事项的，每少完成一项监测减收：一档、二档5元，三档4元、基层档3元。</t>
  </si>
  <si>
    <t>医保</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</si>
  <si>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</si>
  <si>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</si>
  <si>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</si>
  <si>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</si>
  <si>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</si>
  <si>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</si>
  <si>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</si>
  <si>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</si>
  <si>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</si>
  <si>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</si>
  <si>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0"/>
        <rFont val="方正仿宋_GBK"/>
        <charset val="134"/>
      </rPr>
      <t>通过吸附原理</t>
    </r>
    <r>
      <rPr>
        <sz val="10"/>
        <rFont val="Times New Roman"/>
        <charset val="134"/>
      </rPr>
      <t>‌</t>
    </r>
    <r>
      <rPr>
        <sz val="10"/>
        <rFont val="方正仿宋_GBK"/>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</si>
  <si>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</si>
  <si>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</si>
  <si>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</si>
  <si>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</si>
  <si>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</si>
  <si>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</si>
  <si>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</si>
  <si>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</si>
  <si>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</si>
  <si>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</si>
  <si>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</si>
  <si>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</si>
  <si>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</si>
  <si>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</si>
  <si>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连续性肾脏替代治疗使用的滤器、管路按零差率销售价格另行收取相应费用，纳入医保支付范围。</t>
  </si>
  <si>
    <t>分项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</si>
  <si>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</si>
  <si>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</si>
  <si>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</si>
  <si>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</si>
  <si>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</si>
  <si>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</si>
  <si>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</si>
  <si>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</si>
  <si>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</si>
  <si>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</si>
  <si>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</si>
  <si>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</si>
  <si>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</si>
  <si>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</si>
  <si>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</si>
  <si>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</si>
  <si>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手术费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</si>
  <si>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</si>
  <si>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</si>
  <si>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</si>
  <si>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</si>
  <si>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</si>
  <si>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</si>
  <si>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不与“腹膜透析置管费”“腹膜透析导管取出费”“腹膜透析导管感染清创费”同时收取。更换外管按一档45元、二档41元、三档36元、基层档31元收取。</t>
  </si>
  <si>
    <t>013110000170000</t>
  </si>
  <si>
    <t>腹膜透析导管取出费</t>
  </si>
  <si>
    <t>通过各种方式取出腹膜透析导管。</t>
  </si>
  <si>
    <t>所定价格涵盖消毒、切开、分离、拔管、缝合等步骤所需的人力资源和基本物质资源消耗。</t>
  </si>
</sst>
</file>

<file path=xl/styles.xml><?xml version="1.0" encoding="utf-8"?>
<styleSheet xmlns="http://schemas.openxmlformats.org/spreadsheetml/2006/main">
  <numFmts count="7">
    <numFmt numFmtId="41" formatCode="_ * #,##0_ ;_ * \-#,##0_ ;_ * &quot;-&quot;_ ;_ @_ "/>
    <numFmt numFmtId="176" formatCode="0_ "/>
    <numFmt numFmtId="42" formatCode="_ &quot;￥&quot;* #,##0_ ;_ &quot;￥&quot;* \-#,##0_ ;_ &quot;￥&quot;* &quot;-&quot;_ ;_ @_ "/>
    <numFmt numFmtId="44" formatCode="_ &quot;￥&quot;* #,##0.00_ ;_ &quot;￥&quot;* \-#,##0.00_ ;_ &quot;￥&quot;* &quot;-&quot;??_ ;_ @_ "/>
    <numFmt numFmtId="177" formatCode="0.00_ "/>
    <numFmt numFmtId="43" formatCode="_ * #,##0.00_ ;_ * \-#,##0.00_ ;_ * &quot;-&quot;??_ ;_ @_ "/>
    <numFmt numFmtId="178" formatCode="0.0_ "/>
  </numFmts>
  <fonts count="38">
    <font>
      <sz val="11"/>
      <color theme="1"/>
      <name val="等线"/>
      <charset val="134"/>
      <scheme val="minor"/>
    </font>
    <font>
      <sz val="10"/>
      <name val="Times New Roman"/>
      <charset val="134"/>
    </font>
    <font>
      <sz val="10"/>
      <name val="宋体"/>
      <charset val="134"/>
    </font>
    <font>
      <sz val="11"/>
      <name val="Times New Roman"/>
      <charset val="134"/>
    </font>
    <font>
      <sz val="11"/>
      <name val="等线"/>
      <charset val="134"/>
      <scheme val="minor"/>
    </font>
    <font>
      <sz val="12"/>
      <name val="黑体"/>
      <charset val="134"/>
    </font>
    <font>
      <sz val="16"/>
      <name val="黑体"/>
      <charset val="134"/>
    </font>
    <font>
      <sz val="20"/>
      <color rgb="FF000000"/>
      <name val="方正小标宋简体"/>
      <charset val="134"/>
    </font>
    <font>
      <sz val="20"/>
      <name val="方正小标宋简体"/>
      <charset val="134"/>
    </font>
    <font>
      <sz val="10"/>
      <name val="黑体"/>
      <charset val="134"/>
    </font>
    <font>
      <sz val="10"/>
      <color rgb="FF000000"/>
      <name val="方正仿宋_GBK"/>
      <charset val="134"/>
    </font>
    <font>
      <sz val="10"/>
      <name val="方正仿宋_GBK"/>
      <charset val="134"/>
    </font>
    <font>
      <sz val="14"/>
      <name val="Times New Roman"/>
      <charset val="134"/>
    </font>
    <font>
      <strike/>
      <sz val="10"/>
      <color rgb="FFFF0000"/>
      <name val="方正仿宋_GBK"/>
      <charset val="134"/>
    </font>
    <font>
      <sz val="11"/>
      <color rgb="FF3F3F76"/>
      <name val="等线"/>
      <charset val="0"/>
      <scheme val="minor"/>
    </font>
    <font>
      <sz val="11"/>
      <color theme="1"/>
      <name val="等线"/>
      <charset val="0"/>
      <scheme val="minor"/>
    </font>
    <font>
      <sz val="11"/>
      <color theme="0"/>
      <name val="等线"/>
      <charset val="0"/>
      <scheme val="minor"/>
    </font>
    <font>
      <b/>
      <sz val="11"/>
      <color theme="1"/>
      <name val="等线"/>
      <charset val="0"/>
      <scheme val="minor"/>
    </font>
    <font>
      <sz val="11"/>
      <color indexed="8"/>
      <name val="宋体"/>
      <charset val="134"/>
    </font>
    <font>
      <u/>
      <sz val="11"/>
      <color rgb="FF0000FF"/>
      <name val="等线"/>
      <charset val="0"/>
      <scheme val="minor"/>
    </font>
    <font>
      <b/>
      <sz val="11"/>
      <color rgb="FFFFFFFF"/>
      <name val="等线"/>
      <charset val="0"/>
      <scheme val="minor"/>
    </font>
    <font>
      <b/>
      <sz val="11"/>
      <color rgb="FF3F3F3F"/>
      <name val="等线"/>
      <charset val="0"/>
      <scheme val="minor"/>
    </font>
    <font>
      <sz val="11"/>
      <color rgb="FF000000"/>
      <name val="宋体"/>
      <charset val="134"/>
    </font>
    <font>
      <b/>
      <sz val="11"/>
      <color rgb="FFFA7D00"/>
      <name val="等线"/>
      <charset val="0"/>
      <scheme val="minor"/>
    </font>
    <font>
      <sz val="11"/>
      <color rgb="FF9C0006"/>
      <name val="等线"/>
      <charset val="0"/>
      <scheme val="minor"/>
    </font>
    <font>
      <b/>
      <sz val="13"/>
      <color theme="3"/>
      <name val="等线"/>
      <charset val="134"/>
      <scheme val="minor"/>
    </font>
    <font>
      <b/>
      <sz val="15"/>
      <color theme="3"/>
      <name val="等线"/>
      <charset val="134"/>
      <scheme val="minor"/>
    </font>
    <font>
      <i/>
      <sz val="11"/>
      <color rgb="FF7F7F7F"/>
      <name val="等线"/>
      <charset val="0"/>
      <scheme val="minor"/>
    </font>
    <font>
      <b/>
      <sz val="18"/>
      <color theme="3"/>
      <name val="等线"/>
      <charset val="134"/>
      <scheme val="minor"/>
    </font>
    <font>
      <b/>
      <sz val="11"/>
      <color theme="3"/>
      <name val="等线"/>
      <charset val="134"/>
      <scheme val="minor"/>
    </font>
    <font>
      <sz val="12"/>
      <color theme="1"/>
      <name val="等线"/>
      <charset val="134"/>
      <scheme val="minor"/>
    </font>
    <font>
      <sz val="11"/>
      <color rgb="FFFA7D00"/>
      <name val="等线"/>
      <charset val="0"/>
      <scheme val="minor"/>
    </font>
    <font>
      <sz val="10"/>
      <name val="Arial"/>
      <charset val="0"/>
    </font>
    <font>
      <sz val="11"/>
      <color rgb="FFFF0000"/>
      <name val="等线"/>
      <charset val="0"/>
      <scheme val="minor"/>
    </font>
    <font>
      <sz val="11"/>
      <color rgb="FF006100"/>
      <name val="等线"/>
      <charset val="0"/>
      <scheme val="minor"/>
    </font>
    <font>
      <sz val="11"/>
      <color rgb="FF9C6500"/>
      <name val="等线"/>
      <charset val="0"/>
      <scheme val="minor"/>
    </font>
    <font>
      <sz val="12"/>
      <name val="宋体"/>
      <charset val="134"/>
    </font>
    <font>
      <u/>
      <sz val="11"/>
      <color rgb="FF80008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alignment vertical="center"/>
    </xf>
    <xf numFmtId="0" fontId="22" fillId="0" borderId="0" applyProtection="false">
      <alignment vertical="center"/>
    </xf>
    <xf numFmtId="0" fontId="18" fillId="0" borderId="0">
      <alignment vertical="center"/>
    </xf>
    <xf numFmtId="0" fontId="16"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1" fillId="12" borderId="8" applyNumberFormat="false" applyAlignment="false" applyProtection="false">
      <alignment vertical="center"/>
    </xf>
    <xf numFmtId="0" fontId="20" fillId="11" borderId="7" applyNumberFormat="false" applyAlignment="false" applyProtection="false">
      <alignment vertical="center"/>
    </xf>
    <xf numFmtId="0" fontId="24" fillId="18"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6" fillId="0" borderId="0">
      <alignment vertical="center"/>
    </xf>
    <xf numFmtId="0" fontId="25" fillId="0" borderId="10" applyNumberFormat="false" applyFill="false" applyAlignment="false" applyProtection="false">
      <alignment vertical="center"/>
    </xf>
    <xf numFmtId="0" fontId="1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15"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17" fillId="0" borderId="6" applyNumberFormat="false" applyFill="false" applyAlignment="false" applyProtection="false">
      <alignment vertical="center"/>
    </xf>
    <xf numFmtId="0" fontId="15" fillId="6"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30" fillId="0" borderId="0">
      <alignment vertical="center"/>
    </xf>
    <xf numFmtId="0" fontId="31" fillId="0" borderId="1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32" fillId="0" borderId="0"/>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0" fillId="13" borderId="9" applyNumberFormat="false" applyFont="false" applyAlignment="false" applyProtection="false">
      <alignment vertical="center"/>
    </xf>
    <xf numFmtId="0" fontId="16" fillId="22"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3" fillId="12" borderId="5" applyNumberFormat="false" applyAlignment="false" applyProtection="false">
      <alignment vertical="center"/>
    </xf>
    <xf numFmtId="0" fontId="16"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5" applyNumberFormat="false" applyAlignment="false" applyProtection="false">
      <alignment vertical="center"/>
    </xf>
    <xf numFmtId="0" fontId="15" fillId="26"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5" fillId="16"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left" vertical="center" wrapText="true"/>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4" fillId="0" borderId="0" xfId="0" applyFont="true" applyFill="true" applyAlignment="true">
      <alignment horizontal="justify" vertical="center"/>
    </xf>
    <xf numFmtId="0" fontId="4" fillId="0" borderId="0" xfId="0" applyFont="true" applyFill="true">
      <alignment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8" fillId="0" borderId="0" xfId="0" applyFont="true" applyFill="true" applyAlignment="true">
      <alignment horizontal="left" vertical="center" wrapText="true"/>
    </xf>
    <xf numFmtId="0" fontId="9" fillId="0" borderId="1" xfId="0" applyFont="true" applyFill="true" applyBorder="true" applyAlignment="true">
      <alignment horizontal="center" vertical="center" wrapText="true"/>
    </xf>
    <xf numFmtId="0" fontId="10" fillId="0" borderId="2" xfId="0" applyFont="true" applyFill="true" applyBorder="true" applyAlignment="true">
      <alignment horizontal="left" vertical="top" wrapText="true"/>
    </xf>
    <xf numFmtId="0" fontId="10" fillId="0" borderId="3" xfId="0" applyFont="true" applyFill="true" applyBorder="true" applyAlignment="true">
      <alignment horizontal="left" vertical="top" wrapText="true"/>
    </xf>
    <xf numFmtId="0" fontId="11" fillId="0" borderId="1" xfId="0"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1" fontId="11" fillId="0" borderId="1" xfId="0" applyNumberFormat="true" applyFont="true" applyFill="true" applyBorder="true" applyAlignment="true">
      <alignment horizontal="left" vertical="center" wrapText="true"/>
    </xf>
    <xf numFmtId="1" fontId="11" fillId="0" borderId="1" xfId="0" applyNumberFormat="true" applyFont="true" applyFill="true" applyBorder="true" applyAlignment="true">
      <alignment horizontal="center" vertical="center" wrapText="true"/>
    </xf>
    <xf numFmtId="0" fontId="12" fillId="0" borderId="0" xfId="0" applyFont="true" applyFill="true" applyAlignment="true">
      <alignment horizontal="justify" vertical="center"/>
    </xf>
    <xf numFmtId="0" fontId="8" fillId="0" borderId="0" xfId="0" applyFont="true" applyFill="true" applyAlignment="true">
      <alignment horizontal="justify" vertical="center" wrapText="true"/>
    </xf>
    <xf numFmtId="0" fontId="11" fillId="0" borderId="1" xfId="0" applyFont="true" applyFill="true" applyBorder="true" applyAlignment="true">
      <alignment horizontal="justify" vertical="center" wrapText="true"/>
    </xf>
    <xf numFmtId="0" fontId="10" fillId="0" borderId="1" xfId="0" applyFont="true" applyFill="true" applyBorder="true" applyAlignment="true">
      <alignment horizontal="justify" vertical="center" wrapText="true"/>
    </xf>
    <xf numFmtId="1" fontId="11" fillId="0" borderId="1" xfId="0" applyNumberFormat="true" applyFont="true" applyFill="true" applyBorder="true" applyAlignment="true">
      <alignment horizontal="justify" vertical="center" wrapText="true"/>
    </xf>
    <xf numFmtId="0" fontId="10" fillId="0" borderId="1" xfId="0" applyFont="true" applyFill="true" applyBorder="true" applyAlignment="true" applyProtection="true">
      <alignment horizontal="justify" vertical="center" wrapText="true"/>
      <protection locked="false"/>
    </xf>
    <xf numFmtId="1" fontId="10" fillId="0" borderId="1" xfId="0" applyNumberFormat="true" applyFont="true" applyFill="true" applyBorder="true" applyAlignment="true">
      <alignment horizontal="center" vertical="center" wrapText="true"/>
    </xf>
    <xf numFmtId="1" fontId="13" fillId="0" borderId="1" xfId="0" applyNumberFormat="true" applyFont="true" applyFill="true" applyBorder="true" applyAlignment="true">
      <alignment horizontal="justify" vertical="center" wrapText="true"/>
    </xf>
    <xf numFmtId="0" fontId="13" fillId="0" borderId="1" xfId="0" applyFont="true" applyFill="true" applyBorder="true" applyAlignment="true">
      <alignment horizontal="justify" vertical="center" wrapText="true"/>
    </xf>
    <xf numFmtId="1" fontId="10" fillId="0" borderId="1" xfId="0" applyNumberFormat="true" applyFont="true" applyFill="true" applyBorder="true" applyAlignment="true">
      <alignment horizontal="justify" vertical="center" wrapText="true"/>
    </xf>
    <xf numFmtId="0" fontId="12" fillId="0" borderId="0" xfId="0" applyFont="true" applyFill="true" applyAlignment="true">
      <alignment horizontal="center" vertical="center"/>
    </xf>
    <xf numFmtId="0" fontId="12" fillId="0" borderId="0" xfId="0" applyFont="true" applyFill="true" applyAlignment="true">
      <alignment horizontal="right" vertical="center"/>
    </xf>
    <xf numFmtId="176" fontId="10" fillId="0" borderId="1" xfId="0" applyNumberFormat="true" applyFont="true" applyFill="true" applyBorder="true" applyAlignment="true">
      <alignment horizontal="center" vertical="center" wrapText="true"/>
    </xf>
    <xf numFmtId="178" fontId="10" fillId="0" borderId="1" xfId="0" applyNumberFormat="true" applyFont="true" applyFill="true" applyBorder="true" applyAlignment="true">
      <alignment horizontal="center" vertical="center" wrapText="true"/>
    </xf>
    <xf numFmtId="0" fontId="10" fillId="0" borderId="4" xfId="0" applyFont="true" applyFill="true" applyBorder="true" applyAlignment="true">
      <alignment horizontal="left" vertical="top" wrapText="true"/>
    </xf>
    <xf numFmtId="0" fontId="10" fillId="0" borderId="1" xfId="0" applyFont="true" applyFill="true" applyBorder="true" applyAlignment="true">
      <alignment horizontal="center" vertical="center" wrapText="true"/>
    </xf>
    <xf numFmtId="9" fontId="11" fillId="0" borderId="1" xfId="0" applyNumberFormat="true" applyFont="true" applyFill="true" applyBorder="true" applyAlignment="true">
      <alignment horizontal="center" vertical="center" wrapText="true"/>
    </xf>
    <xf numFmtId="10" fontId="11" fillId="0" borderId="1" xfId="0" applyNumberFormat="true" applyFont="true" applyFill="true" applyBorder="true" applyAlignment="true">
      <alignment horizontal="center" vertical="center" wrapText="true"/>
    </xf>
    <xf numFmtId="1" fontId="2" fillId="0" borderId="0" xfId="0" applyNumberFormat="true" applyFont="true" applyFill="true" applyAlignment="true">
      <alignment horizontal="left" vertical="center" wrapText="true"/>
    </xf>
    <xf numFmtId="0" fontId="2" fillId="0" borderId="0" xfId="0" applyFont="true" applyFill="true" applyAlignment="true">
      <alignment vertical="center" wrapText="true"/>
    </xf>
    <xf numFmtId="177" fontId="11" fillId="0" borderId="1" xfId="0" applyNumberFormat="true" applyFont="true" applyFill="true" applyBorder="true" applyAlignment="true" quotePrefix="true">
      <alignment horizontal="center" vertical="center" wrapText="true"/>
    </xf>
    <xf numFmtId="0" fontId="11" fillId="0" borderId="1" xfId="0" applyFont="true" applyFill="true" applyBorder="true" applyAlignment="true" quotePrefix="true">
      <alignment horizontal="center" vertical="center" wrapText="true"/>
    </xf>
  </cellXfs>
  <cellStyles count="54">
    <cellStyle name="常规" xfId="0" builtinId="0"/>
    <cellStyle name="常规 28"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常规 2 10" xfId="10"/>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常规 10" xfId="30"/>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8"/>
  <sheetViews>
    <sheetView tabSelected="1" view="pageBreakPreview" zoomScale="75" zoomScaleNormal="120" zoomScaleSheetLayoutView="75" workbookViewId="0">
      <pane ySplit="3" topLeftCell="A7" activePane="bottomLeft" state="frozen"/>
      <selection/>
      <selection pane="bottomLeft" activeCell="O11" sqref="O11"/>
    </sheetView>
  </sheetViews>
  <sheetFormatPr defaultColWidth="9.025" defaultRowHeight="18.75"/>
  <cols>
    <col min="1" max="1" width="6.75833333333333" style="3" customWidth="true"/>
    <col min="2" max="2" width="12.825" style="3" customWidth="true"/>
    <col min="3" max="3" width="11.7" style="4" customWidth="true"/>
    <col min="4" max="4" width="8.59166666666667" style="5" customWidth="true"/>
    <col min="5" max="5" width="22.8166666666667" style="6" customWidth="true"/>
    <col min="6" max="6" width="31.8833333333333" style="7" customWidth="true"/>
    <col min="7" max="7" width="8.14166666666667" style="6" customWidth="true"/>
    <col min="8" max="8" width="21.8833333333333" style="7" customWidth="true"/>
    <col min="9" max="10" width="10.3" style="5" customWidth="true"/>
    <col min="11" max="12" width="10.3" style="6" customWidth="true"/>
    <col min="13" max="13" width="8.525" style="6" customWidth="true"/>
    <col min="14" max="14" width="11.175" style="6" customWidth="true"/>
    <col min="15" max="15" width="10.3" style="5" customWidth="true"/>
    <col min="16" max="16384" width="9.025" style="8"/>
  </cols>
  <sheetData>
    <row r="1" ht="29" customHeight="true" spans="1:15">
      <c r="A1" s="9" t="s">
        <v>0</v>
      </c>
      <c r="B1" s="10"/>
      <c r="H1" s="22"/>
      <c r="I1" s="32"/>
      <c r="J1" s="32"/>
      <c r="K1" s="33"/>
      <c r="L1" s="33"/>
      <c r="M1" s="33"/>
      <c r="N1" s="33"/>
      <c r="O1" s="32"/>
    </row>
    <row r="2" ht="46" customHeight="true" spans="1:15">
      <c r="A2" s="11" t="s">
        <v>1</v>
      </c>
      <c r="B2" s="12"/>
      <c r="C2" s="13"/>
      <c r="D2" s="12"/>
      <c r="E2" s="13"/>
      <c r="F2" s="23"/>
      <c r="G2" s="12"/>
      <c r="H2" s="23"/>
      <c r="I2" s="12"/>
      <c r="J2" s="12"/>
      <c r="K2" s="12"/>
      <c r="L2" s="12"/>
      <c r="M2" s="12"/>
      <c r="N2" s="12"/>
      <c r="O2" s="12"/>
    </row>
    <row r="3" s="1" customFormat="true" ht="35" customHeight="true" spans="1:15">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row>
    <row r="4" s="1" customFormat="true" ht="139" customHeight="true" spans="1:15">
      <c r="A4" s="14"/>
      <c r="B4" s="15" t="s">
        <v>17</v>
      </c>
      <c r="C4" s="16"/>
      <c r="D4" s="16"/>
      <c r="E4" s="16"/>
      <c r="F4" s="16"/>
      <c r="G4" s="16"/>
      <c r="H4" s="16"/>
      <c r="I4" s="16"/>
      <c r="J4" s="16"/>
      <c r="K4" s="16"/>
      <c r="L4" s="16"/>
      <c r="M4" s="16"/>
      <c r="N4" s="16"/>
      <c r="O4" s="36"/>
    </row>
    <row r="5" s="2" customFormat="true" ht="98" customHeight="true" spans="1:15">
      <c r="A5" s="17">
        <v>1</v>
      </c>
      <c r="B5" s="42" t="s">
        <v>18</v>
      </c>
      <c r="C5" s="19" t="s">
        <v>19</v>
      </c>
      <c r="D5" s="17" t="s">
        <v>20</v>
      </c>
      <c r="E5" s="19" t="s">
        <v>21</v>
      </c>
      <c r="F5" s="24" t="s">
        <v>22</v>
      </c>
      <c r="G5" s="17" t="s">
        <v>23</v>
      </c>
      <c r="H5" s="25" t="s">
        <v>24</v>
      </c>
      <c r="I5" s="21">
        <v>398</v>
      </c>
      <c r="J5" s="21">
        <v>398</v>
      </c>
      <c r="K5" s="34">
        <f>I5*0.95</f>
        <v>378.1</v>
      </c>
      <c r="L5" s="34">
        <f>I5*0.85</f>
        <v>338.3</v>
      </c>
      <c r="M5" s="37" t="s">
        <v>25</v>
      </c>
      <c r="N5" s="17"/>
      <c r="O5" s="17"/>
    </row>
    <row r="6" s="2" customFormat="true" ht="98" customHeight="true" spans="1:15">
      <c r="A6" s="17">
        <v>2</v>
      </c>
      <c r="B6" s="43" t="s">
        <v>26</v>
      </c>
      <c r="C6" s="19" t="s">
        <v>27</v>
      </c>
      <c r="D6" s="17" t="s">
        <v>20</v>
      </c>
      <c r="E6" s="19" t="s">
        <v>28</v>
      </c>
      <c r="F6" s="24" t="s">
        <v>29</v>
      </c>
      <c r="G6" s="17" t="s">
        <v>23</v>
      </c>
      <c r="H6" s="25" t="s">
        <v>24</v>
      </c>
      <c r="I6" s="21">
        <v>398</v>
      </c>
      <c r="J6" s="17">
        <v>398</v>
      </c>
      <c r="K6" s="34">
        <f t="shared" ref="K6:K12" si="0">I6*0.95</f>
        <v>378.1</v>
      </c>
      <c r="L6" s="34">
        <f t="shared" ref="L6:L12" si="1">I6*0.85</f>
        <v>338.3</v>
      </c>
      <c r="M6" s="37" t="s">
        <v>25</v>
      </c>
      <c r="N6" s="17"/>
      <c r="O6" s="17"/>
    </row>
    <row r="7" s="2" customFormat="true" ht="98" customHeight="true" spans="1:15">
      <c r="A7" s="17">
        <v>3</v>
      </c>
      <c r="B7" s="43" t="s">
        <v>30</v>
      </c>
      <c r="C7" s="19" t="s">
        <v>31</v>
      </c>
      <c r="D7" s="17" t="s">
        <v>20</v>
      </c>
      <c r="E7" s="20" t="s">
        <v>32</v>
      </c>
      <c r="F7" s="26" t="s">
        <v>33</v>
      </c>
      <c r="G7" s="21" t="s">
        <v>23</v>
      </c>
      <c r="H7" s="27" t="s">
        <v>24</v>
      </c>
      <c r="I7" s="17">
        <v>598</v>
      </c>
      <c r="J7" s="17">
        <v>598</v>
      </c>
      <c r="K7" s="34">
        <f t="shared" si="0"/>
        <v>568.1</v>
      </c>
      <c r="L7" s="34">
        <f t="shared" si="1"/>
        <v>508.3</v>
      </c>
      <c r="M7" s="37" t="s">
        <v>25</v>
      </c>
      <c r="N7" s="19"/>
      <c r="O7" s="17"/>
    </row>
    <row r="8" s="2" customFormat="true" ht="78" customHeight="true" spans="1:15">
      <c r="A8" s="17">
        <v>4</v>
      </c>
      <c r="B8" s="43" t="s">
        <v>34</v>
      </c>
      <c r="C8" s="20" t="s">
        <v>35</v>
      </c>
      <c r="D8" s="21" t="s">
        <v>20</v>
      </c>
      <c r="E8" s="20" t="s">
        <v>36</v>
      </c>
      <c r="F8" s="26" t="s">
        <v>37</v>
      </c>
      <c r="G8" s="21" t="s">
        <v>23</v>
      </c>
      <c r="H8" s="26"/>
      <c r="I8" s="21">
        <v>300</v>
      </c>
      <c r="J8" s="21">
        <v>300</v>
      </c>
      <c r="K8" s="34">
        <f t="shared" si="0"/>
        <v>285</v>
      </c>
      <c r="L8" s="34">
        <f t="shared" si="1"/>
        <v>255</v>
      </c>
      <c r="M8" s="37" t="s">
        <v>25</v>
      </c>
      <c r="N8" s="20"/>
      <c r="O8" s="38">
        <v>0.05</v>
      </c>
    </row>
    <row r="9" s="2" customFormat="true" ht="94" customHeight="true" spans="1:15">
      <c r="A9" s="17">
        <v>5</v>
      </c>
      <c r="B9" s="43" t="s">
        <v>38</v>
      </c>
      <c r="C9" s="20" t="s">
        <v>39</v>
      </c>
      <c r="D9" s="21" t="s">
        <v>20</v>
      </c>
      <c r="E9" s="20" t="s">
        <v>40</v>
      </c>
      <c r="F9" s="26" t="s">
        <v>41</v>
      </c>
      <c r="G9" s="21" t="s">
        <v>23</v>
      </c>
      <c r="H9" s="25" t="s">
        <v>24</v>
      </c>
      <c r="I9" s="17">
        <v>620</v>
      </c>
      <c r="J9" s="17">
        <v>620</v>
      </c>
      <c r="K9" s="34">
        <f t="shared" si="0"/>
        <v>589</v>
      </c>
      <c r="L9" s="34">
        <f t="shared" si="1"/>
        <v>527</v>
      </c>
      <c r="M9" s="37" t="s">
        <v>25</v>
      </c>
      <c r="N9" s="20"/>
      <c r="O9" s="38">
        <v>0.05</v>
      </c>
    </row>
    <row r="10" s="2" customFormat="true" ht="68" customHeight="true" spans="1:15">
      <c r="A10" s="17">
        <v>6</v>
      </c>
      <c r="B10" s="43" t="s">
        <v>42</v>
      </c>
      <c r="C10" s="20" t="s">
        <v>43</v>
      </c>
      <c r="D10" s="21" t="s">
        <v>20</v>
      </c>
      <c r="E10" s="20" t="s">
        <v>44</v>
      </c>
      <c r="F10" s="26" t="s">
        <v>45</v>
      </c>
      <c r="G10" s="21" t="s">
        <v>23</v>
      </c>
      <c r="H10" s="26"/>
      <c r="I10" s="21">
        <v>2600</v>
      </c>
      <c r="J10" s="21">
        <f>I10*0.85</f>
        <v>2210</v>
      </c>
      <c r="K10" s="34">
        <f>I10*0.8</f>
        <v>2080</v>
      </c>
      <c r="L10" s="34">
        <f>I10*0.7</f>
        <v>1820</v>
      </c>
      <c r="M10" s="37" t="s">
        <v>25</v>
      </c>
      <c r="N10" s="20"/>
      <c r="O10" s="38">
        <v>0.2</v>
      </c>
    </row>
    <row r="11" s="2" customFormat="true" ht="75" customHeight="true" spans="1:15">
      <c r="A11" s="17">
        <v>7</v>
      </c>
      <c r="B11" s="43" t="s">
        <v>46</v>
      </c>
      <c r="C11" s="19" t="s">
        <v>47</v>
      </c>
      <c r="D11" s="17" t="s">
        <v>20</v>
      </c>
      <c r="E11" s="19" t="s">
        <v>48</v>
      </c>
      <c r="F11" s="24" t="s">
        <v>49</v>
      </c>
      <c r="G11" s="17" t="s">
        <v>50</v>
      </c>
      <c r="H11" s="24" t="s">
        <v>51</v>
      </c>
      <c r="I11" s="21">
        <v>96</v>
      </c>
      <c r="J11" s="21">
        <v>91</v>
      </c>
      <c r="K11" s="34">
        <v>86</v>
      </c>
      <c r="L11" s="34">
        <v>72</v>
      </c>
      <c r="M11" s="37" t="s">
        <v>25</v>
      </c>
      <c r="N11" s="20"/>
      <c r="O11" s="39"/>
    </row>
    <row r="12" s="2" customFormat="true" ht="83" customHeight="true" spans="1:15">
      <c r="A12" s="17" t="s">
        <v>52</v>
      </c>
      <c r="B12" s="43" t="s">
        <v>53</v>
      </c>
      <c r="C12" s="20" t="s">
        <v>54</v>
      </c>
      <c r="D12" s="21" t="s">
        <v>20</v>
      </c>
      <c r="E12" s="20"/>
      <c r="F12" s="26"/>
      <c r="G12" s="28" t="s">
        <v>50</v>
      </c>
      <c r="H12" s="29"/>
      <c r="I12" s="21">
        <v>30</v>
      </c>
      <c r="J12" s="21">
        <v>29</v>
      </c>
      <c r="K12" s="34">
        <v>27</v>
      </c>
      <c r="L12" s="34">
        <v>26</v>
      </c>
      <c r="M12" s="37" t="s">
        <v>25</v>
      </c>
      <c r="N12" s="20"/>
      <c r="O12" s="38">
        <v>0.05</v>
      </c>
    </row>
    <row r="13" s="2" customFormat="true" ht="65" customHeight="true" spans="1:15">
      <c r="A13" s="17">
        <v>8</v>
      </c>
      <c r="B13" s="43" t="s">
        <v>55</v>
      </c>
      <c r="C13" s="20" t="s">
        <v>56</v>
      </c>
      <c r="D13" s="21" t="s">
        <v>20</v>
      </c>
      <c r="E13" s="20" t="s">
        <v>57</v>
      </c>
      <c r="F13" s="26" t="s">
        <v>58</v>
      </c>
      <c r="G13" s="21" t="s">
        <v>23</v>
      </c>
      <c r="H13" s="26"/>
      <c r="I13" s="21">
        <v>17</v>
      </c>
      <c r="J13" s="21">
        <f t="shared" ref="J13:J15" si="2">I13*0.9</f>
        <v>15.3</v>
      </c>
      <c r="K13" s="34">
        <f t="shared" ref="K13:K15" si="3">I13*0.9</f>
        <v>15.3</v>
      </c>
      <c r="L13" s="35">
        <f>I13*0.75</f>
        <v>12.75</v>
      </c>
      <c r="M13" s="37" t="s">
        <v>25</v>
      </c>
      <c r="N13" s="20"/>
      <c r="O13" s="21"/>
    </row>
    <row r="14" s="2" customFormat="true" ht="64" customHeight="true" spans="1:16">
      <c r="A14" s="17">
        <v>9</v>
      </c>
      <c r="B14" s="43" t="s">
        <v>59</v>
      </c>
      <c r="C14" s="20" t="s">
        <v>60</v>
      </c>
      <c r="D14" s="21" t="s">
        <v>20</v>
      </c>
      <c r="E14" s="20" t="s">
        <v>61</v>
      </c>
      <c r="F14" s="26" t="s">
        <v>62</v>
      </c>
      <c r="G14" s="21" t="s">
        <v>50</v>
      </c>
      <c r="H14" s="26"/>
      <c r="I14" s="21">
        <v>17</v>
      </c>
      <c r="J14" s="21">
        <f t="shared" si="2"/>
        <v>15.3</v>
      </c>
      <c r="K14" s="34">
        <f t="shared" si="3"/>
        <v>15.3</v>
      </c>
      <c r="L14" s="35">
        <f>I14*0.75</f>
        <v>12.75</v>
      </c>
      <c r="M14" s="37" t="s">
        <v>25</v>
      </c>
      <c r="N14" s="20"/>
      <c r="O14" s="38">
        <v>0.05</v>
      </c>
      <c r="P14" s="40"/>
    </row>
    <row r="15" s="2" customFormat="true" ht="68" customHeight="true" spans="1:15">
      <c r="A15" s="17">
        <v>10</v>
      </c>
      <c r="B15" s="43" t="s">
        <v>63</v>
      </c>
      <c r="C15" s="20" t="s">
        <v>64</v>
      </c>
      <c r="D15" s="21" t="s">
        <v>20</v>
      </c>
      <c r="E15" s="20" t="s">
        <v>65</v>
      </c>
      <c r="F15" s="26" t="s">
        <v>66</v>
      </c>
      <c r="G15" s="21" t="s">
        <v>23</v>
      </c>
      <c r="H15" s="26"/>
      <c r="I15" s="21">
        <v>45</v>
      </c>
      <c r="J15" s="21">
        <f t="shared" si="2"/>
        <v>40.5</v>
      </c>
      <c r="K15" s="34">
        <f t="shared" si="3"/>
        <v>40.5</v>
      </c>
      <c r="L15" s="34">
        <f>I15*0.78</f>
        <v>35.1</v>
      </c>
      <c r="M15" s="37" t="s">
        <v>25</v>
      </c>
      <c r="N15" s="20"/>
      <c r="O15" s="21"/>
    </row>
    <row r="16" s="2" customFormat="true" ht="60" customHeight="true" spans="1:16">
      <c r="A16" s="17">
        <v>11</v>
      </c>
      <c r="B16" s="17" t="s">
        <v>67</v>
      </c>
      <c r="C16" s="19" t="s">
        <v>68</v>
      </c>
      <c r="D16" s="17" t="s">
        <v>69</v>
      </c>
      <c r="E16" s="19" t="s">
        <v>70</v>
      </c>
      <c r="F16" s="24" t="s">
        <v>71</v>
      </c>
      <c r="G16" s="17" t="s">
        <v>23</v>
      </c>
      <c r="H16" s="30"/>
      <c r="I16" s="21">
        <v>440</v>
      </c>
      <c r="J16" s="21">
        <v>395</v>
      </c>
      <c r="K16" s="28">
        <v>356</v>
      </c>
      <c r="L16" s="28">
        <v>303</v>
      </c>
      <c r="M16" s="37" t="s">
        <v>25</v>
      </c>
      <c r="N16" s="17"/>
      <c r="O16" s="17"/>
      <c r="P16" s="41"/>
    </row>
    <row r="17" s="2" customFormat="true" ht="109" customHeight="true" spans="1:15">
      <c r="A17" s="17">
        <v>12</v>
      </c>
      <c r="B17" s="43" t="s">
        <v>72</v>
      </c>
      <c r="C17" s="20" t="s">
        <v>73</v>
      </c>
      <c r="D17" s="17" t="s">
        <v>69</v>
      </c>
      <c r="E17" s="20" t="s">
        <v>74</v>
      </c>
      <c r="F17" s="26" t="s">
        <v>75</v>
      </c>
      <c r="G17" s="21" t="s">
        <v>23</v>
      </c>
      <c r="H17" s="31" t="s">
        <v>76</v>
      </c>
      <c r="I17" s="21">
        <v>440</v>
      </c>
      <c r="J17" s="21">
        <v>395</v>
      </c>
      <c r="K17" s="28">
        <v>356</v>
      </c>
      <c r="L17" s="28">
        <v>303</v>
      </c>
      <c r="M17" s="37" t="s">
        <v>25</v>
      </c>
      <c r="N17" s="20"/>
      <c r="O17" s="21"/>
    </row>
    <row r="18" s="2" customFormat="true" ht="71" customHeight="true" spans="1:16">
      <c r="A18" s="17">
        <v>13</v>
      </c>
      <c r="B18" s="43" t="s">
        <v>77</v>
      </c>
      <c r="C18" s="19" t="s">
        <v>78</v>
      </c>
      <c r="D18" s="17" t="s">
        <v>20</v>
      </c>
      <c r="E18" s="19" t="s">
        <v>79</v>
      </c>
      <c r="F18" s="24" t="s">
        <v>80</v>
      </c>
      <c r="G18" s="17" t="s">
        <v>23</v>
      </c>
      <c r="H18" s="30"/>
      <c r="I18" s="21">
        <v>440</v>
      </c>
      <c r="J18" s="21">
        <v>395</v>
      </c>
      <c r="K18" s="28">
        <v>356</v>
      </c>
      <c r="L18" s="28">
        <v>303</v>
      </c>
      <c r="M18" s="37" t="s">
        <v>25</v>
      </c>
      <c r="N18" s="17"/>
      <c r="O18" s="17"/>
      <c r="P18" s="40"/>
    </row>
  </sheetData>
  <sheetProtection formatCells="0" insertHyperlinks="0" autoFilter="0"/>
  <mergeCells count="2">
    <mergeCell ref="A2:O2"/>
    <mergeCell ref="B4:O4"/>
  </mergeCells>
  <pageMargins left="0.751388888888889" right="0.751388888888889" top="1" bottom="1" header="0.5" footer="0.5"/>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WWO_wpscloud_20250424194433-d21c6c7b9b</Application>
  <HeadingPairs>
    <vt:vector size="2" baseType="variant">
      <vt:variant>
        <vt:lpstr>工作表</vt:lpstr>
      </vt:variant>
      <vt:variant>
        <vt:i4>1</vt:i4>
      </vt:variant>
    </vt:vector>
  </HeadingPairs>
  <TitlesOfParts>
    <vt:vector size="1" baseType="lpstr">
      <vt:lpstr>规范治理部分泌尿系统医疗服务价格项目及在榕省属公立医院价格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福州市</cp:lastModifiedBy>
  <dcterms:created xsi:type="dcterms:W3CDTF">2022-08-26T16:44:00Z</dcterms:created>
  <dcterms:modified xsi:type="dcterms:W3CDTF">2025-07-11T16:59:57Z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262AE8E406AA48D88EEA0A6C2B85CEBA_13</vt:lpwstr>
  </property>
  <property fmtid="{D5CDD505-2E9C-101B-9397-08002B2CF9AE}" pid="3" name="KSOProductBuildVer">
    <vt:lpwstr>2052-11.8.2.10554</vt:lpwstr>
  </property>
</Properties>
</file>